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lambertz/Library/Mobile Documents/com~apple~CloudDocs/IFB/__Kunden/_________________RWE/Kapaplanung/"/>
    </mc:Choice>
  </mc:AlternateContent>
  <xr:revisionPtr revIDLastSave="0" documentId="13_ncr:1_{1DB0B595-6B87-3F47-9395-8EA51EF67DA2}" xr6:coauthVersionLast="43" xr6:coauthVersionMax="43" xr10:uidLastSave="{00000000-0000-0000-0000-000000000000}"/>
  <bookViews>
    <workbookView xWindow="980" yWindow="460" windowWidth="25000" windowHeight="16360" xr2:uid="{7C92A701-0201-DA47-9EC8-257C0C58BC56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25" i="1"/>
  <c r="B34" i="1" s="1"/>
  <c r="C25" i="1" l="1"/>
  <c r="B38" i="1"/>
  <c r="C38" i="1" s="1"/>
</calcChain>
</file>

<file path=xl/sharedStrings.xml><?xml version="1.0" encoding="utf-8"?>
<sst xmlns="http://schemas.openxmlformats.org/spreadsheetml/2006/main" count="30" uniqueCount="28">
  <si>
    <t>Kapaplanung Beispielrechnung</t>
  </si>
  <si>
    <t>Urlaubstage</t>
  </si>
  <si>
    <t>Krankheit</t>
  </si>
  <si>
    <t>abzüglich</t>
  </si>
  <si>
    <t>Rest</t>
  </si>
  <si>
    <t>Boarding neuer MA</t>
  </si>
  <si>
    <t>Angaben auf ein Jahr bezogen</t>
  </si>
  <si>
    <t>Tage</t>
  </si>
  <si>
    <t>Zeiterfassung</t>
  </si>
  <si>
    <t xml:space="preserve">Adhoc-Aufgaben </t>
  </si>
  <si>
    <t>Prozent</t>
  </si>
  <si>
    <t>Wegezeiten</t>
  </si>
  <si>
    <t>Informelle Gespräche</t>
  </si>
  <si>
    <t>Externe Weiterbildung</t>
  </si>
  <si>
    <t>Interne Weiterbildung</t>
  </si>
  <si>
    <t>%</t>
  </si>
  <si>
    <t>Summe in Tagen durch weitere Faktoren</t>
  </si>
  <si>
    <t>AT in NRW (2019)</t>
  </si>
  <si>
    <r>
      <rPr>
        <u/>
        <sz val="12"/>
        <color theme="1"/>
        <rFont val="Calibri (Textkörper)_x0000_"/>
      </rPr>
      <t>Weitere Faktoren</t>
    </r>
    <r>
      <rPr>
        <sz val="12"/>
        <color theme="1"/>
        <rFont val="Calibri"/>
        <family val="2"/>
        <scheme val="minor"/>
      </rPr>
      <t xml:space="preserve"> (Beeinflussung in %)</t>
    </r>
  </si>
  <si>
    <t>Interne Steigerung der Komplexität durch Zeitdruck, unrealistische Lieferversprechen, unklare interne Erwartungen, kein WIP-Limit, zu viele parallele Themen/Epics, schlechte Priorisierung, Unerfahrenheit "in einer Sache", etc.</t>
  </si>
  <si>
    <t>Externe Steigerung der Komplexität durch Zeit- und Kostendruck, unklare  Erwartungen und Präferenzen der Stakeholder, etc.</t>
  </si>
  <si>
    <t>Mögliche Restarbeitszeit in Tagen p.a.</t>
  </si>
  <si>
    <t>"Planbare" Restzeit in Tagen</t>
  </si>
  <si>
    <t>Themen Ownership</t>
  </si>
  <si>
    <t>Abteilung-Regeltermine</t>
  </si>
  <si>
    <t>Abteilung-Sondertermine</t>
  </si>
  <si>
    <t>Einflussfaktoren (p.a.)</t>
  </si>
  <si>
    <t>Administrative Aufgaben (p.a.)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</si>
</sst>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(Textkörper)_x0000_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 (Textkörper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7" fillId="0" borderId="0" xfId="0" applyFont="1"/>
    <xf numFmtId="0" fontId="2" fillId="0" borderId="0" xfId="1" applyNumberFormat="1" applyFont="1"/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1025-779B-2044-A503-A7135BE2EA84}">
  <dimension ref="A1:D38"/>
  <sheetViews>
    <sheetView tabSelected="1" topLeftCell="A7" zoomScale="173" zoomScaleNormal="173" workbookViewId="0">
      <selection activeCell="B16" sqref="B16"/>
    </sheetView>
  </sheetViews>
  <sheetFormatPr baseColWidth="10" defaultColWidth="10.83203125" defaultRowHeight="16"/>
  <cols>
    <col min="1" max="1" width="26.33203125" customWidth="1"/>
    <col min="4" max="4" width="3.5" customWidth="1"/>
  </cols>
  <sheetData>
    <row r="1" spans="1:4" ht="21">
      <c r="A1" s="1" t="s">
        <v>0</v>
      </c>
    </row>
    <row r="2" spans="1:4" ht="15">
      <c r="A2" s="2" t="s">
        <v>6</v>
      </c>
    </row>
    <row r="3" spans="1:4" ht="15">
      <c r="B3" s="3" t="s">
        <v>7</v>
      </c>
    </row>
    <row r="4" spans="1:4" ht="15">
      <c r="A4" s="9" t="s">
        <v>17</v>
      </c>
      <c r="B4" s="7">
        <v>250</v>
      </c>
      <c r="C4" s="10">
        <v>100</v>
      </c>
      <c r="D4" s="7" t="s">
        <v>15</v>
      </c>
    </row>
    <row r="6" spans="1:4">
      <c r="A6" t="s">
        <v>3</v>
      </c>
    </row>
    <row r="7" spans="1:4" ht="15">
      <c r="A7" t="s">
        <v>1</v>
      </c>
      <c r="B7">
        <v>30</v>
      </c>
    </row>
    <row r="8" spans="1:4" ht="15">
      <c r="A8" t="s">
        <v>2</v>
      </c>
      <c r="B8">
        <v>5</v>
      </c>
    </row>
    <row r="10" spans="1:4" ht="15">
      <c r="A10" s="7" t="s">
        <v>4</v>
      </c>
      <c r="B10" s="7">
        <f>B4-(B7+B8)</f>
        <v>215</v>
      </c>
    </row>
    <row r="13" spans="1:4" ht="15">
      <c r="A13" s="4" t="s">
        <v>26</v>
      </c>
    </row>
    <row r="14" spans="1:4" ht="15">
      <c r="A14" t="s">
        <v>13</v>
      </c>
      <c r="B14">
        <v>5</v>
      </c>
    </row>
    <row r="15" spans="1:4" ht="15">
      <c r="A15" t="s">
        <v>14</v>
      </c>
      <c r="B15">
        <v>5</v>
      </c>
    </row>
    <row r="16" spans="1:4" ht="15">
      <c r="A16" t="s">
        <v>5</v>
      </c>
      <c r="B16">
        <v>2</v>
      </c>
    </row>
    <row r="17" spans="1:4" ht="15">
      <c r="A17" t="s">
        <v>23</v>
      </c>
      <c r="B17">
        <v>2</v>
      </c>
    </row>
    <row r="19" spans="1:4" ht="15">
      <c r="A19" s="4" t="s">
        <v>27</v>
      </c>
    </row>
    <row r="20" spans="1:4" ht="15">
      <c r="A20" t="s">
        <v>24</v>
      </c>
      <c r="B20">
        <v>10</v>
      </c>
    </row>
    <row r="21" spans="1:4" ht="15">
      <c r="A21" t="s">
        <v>25</v>
      </c>
      <c r="B21">
        <v>10</v>
      </c>
    </row>
    <row r="22" spans="1:4" ht="15">
      <c r="A22" t="s">
        <v>8</v>
      </c>
      <c r="B22">
        <v>1</v>
      </c>
    </row>
    <row r="25" spans="1:4" ht="15">
      <c r="A25" s="7" t="s">
        <v>22</v>
      </c>
      <c r="B25" s="7">
        <f>B10-(B14+B15+B16+B20+B21+B22+B17)</f>
        <v>180</v>
      </c>
      <c r="C25" s="8">
        <f>(B25*100)/B10</f>
        <v>83.720930232558146</v>
      </c>
      <c r="D25" s="7" t="s">
        <v>15</v>
      </c>
    </row>
    <row r="27" spans="1:4" ht="30">
      <c r="A27" s="12" t="s">
        <v>18</v>
      </c>
    </row>
    <row r="28" spans="1:4" ht="15">
      <c r="B28" s="3" t="s">
        <v>10</v>
      </c>
    </row>
    <row r="29" spans="1:4" ht="15">
      <c r="A29" t="s">
        <v>9</v>
      </c>
      <c r="B29" s="6">
        <v>5</v>
      </c>
    </row>
    <row r="30" spans="1:4" ht="15">
      <c r="A30" t="s">
        <v>11</v>
      </c>
      <c r="B30" s="6">
        <v>5</v>
      </c>
    </row>
    <row r="31" spans="1:4">
      <c r="A31" t="s">
        <v>12</v>
      </c>
      <c r="B31" s="6">
        <v>5</v>
      </c>
    </row>
    <row r="32" spans="1:4" ht="85">
      <c r="A32" s="11" t="s">
        <v>20</v>
      </c>
      <c r="B32" s="6">
        <v>20</v>
      </c>
    </row>
    <row r="33" spans="1:4" ht="153">
      <c r="A33" s="11" t="s">
        <v>19</v>
      </c>
      <c r="B33" s="6">
        <v>10</v>
      </c>
    </row>
    <row r="34" spans="1:4" ht="30">
      <c r="A34" s="5" t="s">
        <v>16</v>
      </c>
      <c r="B34">
        <f>(B25/100)*(B29+B30+B31+B32+B33)</f>
        <v>81</v>
      </c>
    </row>
    <row r="38" spans="1:4" ht="34">
      <c r="A38" s="13" t="s">
        <v>21</v>
      </c>
      <c r="B38" s="7">
        <f>B25-B34</f>
        <v>99</v>
      </c>
      <c r="C38" s="8">
        <f>(B38*100)/B4</f>
        <v>39.6</v>
      </c>
      <c r="D38" s="7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Kapaplanung Beispiel Neutral</dc:title>
  <dc:subject/>
  <dc:creator>Mark Lambertz</dc:creator>
  <cp:keywords/>
  <dc:description/>
  <cp:lastModifiedBy>Ein Microsoft Office-Anwender</cp:lastModifiedBy>
  <dcterms:created xsi:type="dcterms:W3CDTF">2019-01-10T14:23:28Z</dcterms:created>
  <dcterms:modified xsi:type="dcterms:W3CDTF">2019-07-30T07:24:44Z</dcterms:modified>
  <cp:category/>
</cp:coreProperties>
</file>